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<sst xmlns="http://schemas.openxmlformats.org/spreadsheetml/2006/main" count="29" uniqueCount="29">
  <si>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</si>
  <si>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IEM022</t>
  </si>
  <si>
    <t xml:space="preserve">Ud</t>
  </si>
  <si>
    <t xml:space="preserve">Interruptor empotrado, antivandálico.</t>
  </si>
  <si>
    <r>
      <rPr>
        <sz val="8.25"/>
        <color rgb="FF000000"/>
        <rFont val="Arial"/>
        <family val="2"/>
      </rPr>
      <t xml:space="preserve">Doble interruptor antivandálico, con grado de protección IP44, de intensidad asignada 10 AX, tensión asignada 250 V, gama TX44 "GIRA" formado por mecanismo para doble interruptor con efecto pulsación, con garras de fijación, gama System 55, referencia 312500 y tecla basculante doble, antivandálica con efecto pulsación, con puntos en relieve de material termoplástico color blanco acabado brillante, con grado de protección IP44, gama TX44, referencia 329566.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</si>
  <si>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</si>
  <si>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</si>
  <si>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</si>
  <si>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</si>
  <si>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</si>
  <si>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</si>
  <si>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</si>
  <si>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mt33gir014a</t>
  </si>
  <si>
    <t xml:space="preserve">Ud</t>
  </si>
  <si>
    <t xml:space="preserve">Mecanismo para doble interruptor con efecto pulsación, con garras de fijación, gama System 55, referencia 312500 "GIRA", intensidad asignada 10 AX, tensión asignada 250 V, para empotrar.</t>
  </si>
  <si>
    <t xml:space="preserve">mt33gir816b</t>
  </si>
  <si>
    <t xml:space="preserve">Ud</t>
  </si>
  <si>
    <t xml:space="preserve">Tecla basculante doble, antivandálica con efecto pulsación, con puntos en relieve de material termoplástico color blanco acabado brillante, con grado de protección IP44, gama TX44, referencia 329566 "GIRA", con resistencia a los rayos UV y a la intemperie, para empotrar.</t>
  </si>
  <si>
    <t xml:space="preserve">Subtotal materiales:</t>
  </si>
  <si>
    <t xml:space="preserve">Mano de obra</t>
  </si>
  <si>
    <t xml:space="preserve">mo003</t>
  </si>
  <si>
    <t xml:space="preserve">h</t>
  </si>
  <si>
    <t xml:space="preserve">Oficial 1ª electricista.</t>
  </si>
  <si>
    <t xml:space="preserve">Subtotal mano de obra:</t>
  </si>
  <si>
    <t xml:space="preserve">Costes directos complementarios</t>
  </si>
  <si>
    <t xml:space="preserve">%</t>
  </si>
  <si>
    <t xml:space="preserve">Costes directos complementarios</t>
  </si>
  <si>
    <t xml:space="preserve">Coste de mantenimiento decenal: 1,57€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</si>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</sst>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2.38" customWidth="1"/>
    <col min="4" max="4" width="5.27" customWidth="1"/>
    <col min="5" max="5" width="76.5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20.62</v>
      </c>
      <c r="H10" s="12">
        <f ca="1">ROUND(INDIRECT(ADDRESS(ROW()+(0), COLUMN()+(-2), 1))*INDIRECT(ADDRESS(ROW()+(0), COLUMN()+(-1), 1)), 2)</f>
        <v>20.62</v>
      </c>
    </row>
    <row r="11" spans="1:8" ht="45.00" thickBot="1" customHeight="1">
      <c r="A11" s="1" t="s">
        <v>15</v>
      </c>
      <c r="B11" s="1"/>
      <c r="C11" s="10" t="s">
        <v>16</v>
      </c>
      <c r="D11" s="10"/>
      <c r="E11" s="1" t="s">
        <v>17</v>
      </c>
      <c r="F11" s="13">
        <v>1</v>
      </c>
      <c r="G11" s="14">
        <v>14.4</v>
      </c>
      <c r="H11" s="14">
        <f ca="1">ROUND(INDIRECT(ADDRESS(ROW()+(0), COLUMN()+(-2), 1))*INDIRECT(ADDRESS(ROW()+(0), COLUMN()+(-1), 1)), 2)</f>
        <v>14.4</v>
      </c>
    </row>
    <row r="12" spans="1:8" ht="13.50" thickBot="1" customHeight="1">
      <c r="A12" s="15"/>
      <c r="B12" s="15"/>
      <c r="C12" s="15"/>
      <c r="D12" s="15"/>
      <c r="E12" s="15"/>
      <c r="F12" s="9" t="s">
        <v>18</v>
      </c>
      <c r="G12" s="9"/>
      <c r="H12" s="17">
        <f ca="1">ROUND(SUM(INDIRECT(ADDRESS(ROW()+(-1), COLUMN()+(0), 1)),INDIRECT(ADDRESS(ROW()+(-2), COLUMN()+(0), 1))), 2)</f>
        <v>35.02</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0.15</v>
      </c>
      <c r="G14" s="14">
        <v>23.74</v>
      </c>
      <c r="H14" s="14">
        <f ca="1">ROUND(INDIRECT(ADDRESS(ROW()+(0), COLUMN()+(-2), 1))*INDIRECT(ADDRESS(ROW()+(0), COLUMN()+(-1), 1)), 2)</f>
        <v>3.56</v>
      </c>
    </row>
    <row r="15" spans="1:8" ht="13.50" thickBot="1" customHeight="1">
      <c r="A15" s="15"/>
      <c r="B15" s="15"/>
      <c r="C15" s="15"/>
      <c r="D15" s="15"/>
      <c r="E15" s="15"/>
      <c r="F15" s="9" t="s">
        <v>23</v>
      </c>
      <c r="G15" s="9"/>
      <c r="H15" s="17">
        <f ca="1">ROUND(SUM(INDIRECT(ADDRESS(ROW()+(-1), COLUMN()+(0), 1))), 2)</f>
        <v>3.56</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38.58</v>
      </c>
      <c r="H17" s="14">
        <f ca="1">ROUND(INDIRECT(ADDRESS(ROW()+(0), COLUMN()+(-2), 1))*INDIRECT(ADDRESS(ROW()+(0), COLUMN()+(-1), 1))/100, 2)</f>
        <v>0.77</v>
      </c>
    </row>
    <row r="18" spans="1:8" ht="13.50" thickBot="1" customHeight="1">
      <c r="A18" s="21" t="s">
        <v>27</v>
      </c>
      <c r="B18" s="21"/>
      <c r="C18" s="22"/>
      <c r="D18" s="22"/>
      <c r="E18" s="23"/>
      <c r="F18" s="24" t="s">
        <v>28</v>
      </c>
      <c r="G18" s="25"/>
      <c r="H18" s="26">
        <f ca="1">ROUND(SUM(INDIRECT(ADDRESS(ROW()+(-1), COLUMN()+(0), 1)),INDIRECT(ADDRESS(ROW()+(-3), COLUMN()+(0), 1)),INDIRECT(ADDRESS(ROW()+(-6), COLUMN()+(0), 1))), 2)</f>
        <v>39.35</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