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<sst xmlns="http://schemas.openxmlformats.org/spreadsheetml/2006/main" count="29" uniqueCount="29">
  <si>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</si>
  <si>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IEM040</t>
  </si>
  <si>
    <t xml:space="preserve">Ud</t>
  </si>
  <si>
    <t xml:space="preserve">Conmutador de cruce empotrado.</t>
  </si>
  <si>
    <r>
      <rPr>
        <sz val="8.25"/>
        <color rgb="FF000000"/>
        <rFont val="Arial"/>
        <family val="2"/>
      </rPr>
      <t xml:space="preserve">Conmutador de cruce, estándar, de intensidad asignada 10 AX, tensión asignada 250 V, gama E2 "GIRA" formado por mecanismo para conmutador de cruce, con tecla basculante con efecto pulsación de material termoplástico color blanco acabado brillante, gama System 55, referencia 012703 y marco embellecedor para 1 elemento de material termoplástico color blanco acabado brillante, gama E2, referencia 021129. Instalación empotrada. El precio no incluye la caja para mecanismo empotrado.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</si>
  <si>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</si>
  <si>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</si>
  <si>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</si>
  <si>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</si>
  <si>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</si>
  <si>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</si>
  <si>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</si>
  <si>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mt33gir022ab</t>
  </si>
  <si>
    <t xml:space="preserve">Ud</t>
  </si>
  <si>
    <t xml:space="preserve">Mecanismo para conmutador de cruce, con tecla basculante con efecto pulsación de material termoplástico color blanco acabado brillante, gama System 55, referencia 012703 "GIRA", intensidad asignada 10 AX, tensión asignada 250 V, para empotrar.</t>
  </si>
  <si>
    <t xml:space="preserve">mt33gir001mae</t>
  </si>
  <si>
    <t xml:space="preserve">Ud</t>
  </si>
  <si>
    <t xml:space="preserve">Marco embellecedor para 1 elemento de material termoplástico color blanco acabado brillante, gama E2, referencia 021129 "GIRA".</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</si>
  <si>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</si>
  <si>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</si>
  <si>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</si>
  <si>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</si>
  <si>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</si>
  <si>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</si>
  <si>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</si>
  <si>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</si>
  <si>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</si>
  <si>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1,64€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</si>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</sst>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65" customWidth="1"/>
    <col min="4" max="4" width="74.12"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23.5</v>
      </c>
      <c r="G10" s="12">
        <f ca="1">ROUND(INDIRECT(ADDRESS(ROW()+(0), COLUMN()+(-2), 1))*INDIRECT(ADDRESS(ROW()+(0), COLUMN()+(-1), 1)), 2)</f>
        <v>23.5</v>
      </c>
    </row>
    <row r="11" spans="1:7" ht="24.00" thickBot="1" customHeight="1">
      <c r="A11" s="1" t="s">
        <v>15</v>
      </c>
      <c r="B11" s="1"/>
      <c r="C11" s="10" t="s">
        <v>16</v>
      </c>
      <c r="D11" s="1" t="s">
        <v>17</v>
      </c>
      <c r="E11" s="13">
        <v>1</v>
      </c>
      <c r="F11" s="14">
        <v>4.35</v>
      </c>
      <c r="G11" s="14">
        <f ca="1">ROUND(INDIRECT(ADDRESS(ROW()+(0), COLUMN()+(-2), 1))*INDIRECT(ADDRESS(ROW()+(0), COLUMN()+(-1), 1)), 2)</f>
        <v>4.35</v>
      </c>
    </row>
    <row r="12" spans="1:7" ht="13.50" thickBot="1" customHeight="1">
      <c r="A12" s="15"/>
      <c r="B12" s="15"/>
      <c r="C12" s="15"/>
      <c r="D12" s="15"/>
      <c r="E12" s="9" t="s">
        <v>18</v>
      </c>
      <c r="F12" s="9"/>
      <c r="G12" s="17">
        <f ca="1">ROUND(SUM(INDIRECT(ADDRESS(ROW()+(-1), COLUMN()+(0), 1)),INDIRECT(ADDRESS(ROW()+(-2), COLUMN()+(0), 1))), 2)</f>
        <v>27.85</v>
      </c>
    </row>
    <row r="13" spans="1:7" ht="13.50" thickBot="1" customHeight="1">
      <c r="A13" s="15">
        <v>2</v>
      </c>
      <c r="B13" s="15"/>
      <c r="C13" s="15"/>
      <c r="D13" s="18" t="s">
        <v>19</v>
      </c>
      <c r="E13" s="18"/>
      <c r="F13" s="15"/>
      <c r="G13" s="15"/>
    </row>
    <row r="14" spans="1:7" ht="13.50" thickBot="1" customHeight="1">
      <c r="A14" s="1" t="s">
        <v>20</v>
      </c>
      <c r="B14" s="1"/>
      <c r="C14" s="10" t="s">
        <v>21</v>
      </c>
      <c r="D14" s="1" t="s">
        <v>22</v>
      </c>
      <c r="E14" s="13">
        <v>0.19</v>
      </c>
      <c r="F14" s="14">
        <v>22.74</v>
      </c>
      <c r="G14" s="14">
        <f ca="1">ROUND(INDIRECT(ADDRESS(ROW()+(0), COLUMN()+(-2), 1))*INDIRECT(ADDRESS(ROW()+(0), COLUMN()+(-1), 1)), 2)</f>
        <v>4.32</v>
      </c>
    </row>
    <row r="15" spans="1:7" ht="13.50" thickBot="1" customHeight="1">
      <c r="A15" s="15"/>
      <c r="B15" s="15"/>
      <c r="C15" s="15"/>
      <c r="D15" s="15"/>
      <c r="E15" s="9" t="s">
        <v>23</v>
      </c>
      <c r="F15" s="9"/>
      <c r="G15" s="17">
        <f ca="1">ROUND(SUM(INDIRECT(ADDRESS(ROW()+(-1), COLUMN()+(0), 1))), 2)</f>
        <v>4.32</v>
      </c>
    </row>
    <row r="16" spans="1:7" ht="13.50" thickBot="1" customHeight="1">
      <c r="A16" s="15">
        <v>3</v>
      </c>
      <c r="B16" s="15"/>
      <c r="C16" s="15"/>
      <c r="D16" s="18" t="s">
        <v>24</v>
      </c>
      <c r="E16" s="18"/>
      <c r="F16" s="15"/>
      <c r="G16" s="15"/>
    </row>
    <row r="17" spans="1:7" ht="13.50" thickBot="1" customHeight="1">
      <c r="A17" s="19"/>
      <c r="B17" s="19"/>
      <c r="C17" s="20" t="s">
        <v>25</v>
      </c>
      <c r="D17" s="19" t="s">
        <v>26</v>
      </c>
      <c r="E17" s="13">
        <v>2</v>
      </c>
      <c r="F17" s="14">
        <f ca="1">ROUND(SUM(INDIRECT(ADDRESS(ROW()+(-2), COLUMN()+(1), 1)),INDIRECT(ADDRESS(ROW()+(-5), COLUMN()+(1), 1))), 2)</f>
        <v>32.17</v>
      </c>
      <c r="G17" s="14">
        <f ca="1">ROUND(INDIRECT(ADDRESS(ROW()+(0), COLUMN()+(-2), 1))*INDIRECT(ADDRESS(ROW()+(0), COLUMN()+(-1), 1))/100, 2)</f>
        <v>0.64</v>
      </c>
    </row>
    <row r="18" spans="1:7" ht="13.50" thickBot="1" customHeight="1">
      <c r="A18" s="21" t="s">
        <v>27</v>
      </c>
      <c r="B18" s="21"/>
      <c r="C18" s="22"/>
      <c r="D18" s="23"/>
      <c r="E18" s="24" t="s">
        <v>28</v>
      </c>
      <c r="F18" s="25"/>
      <c r="G18" s="26">
        <f ca="1">ROUND(SUM(INDIRECT(ADDRESS(ROW()+(-1), COLUMN()+(0), 1)),INDIRECT(ADDRESS(ROW()+(-3), COLUMN()+(0), 1)),INDIRECT(ADDRESS(ROW()+(-6), COLUMN()+(0), 1))), 2)</f>
        <v>32.81</v>
      </c>
    </row>
  </sheetData>
  <mergeCells count="20">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