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<sst xmlns="http://schemas.openxmlformats.org/spreadsheetml/2006/main" count="29" uniqueCount="29">
  <si>
    <t xml:space="preserve"/>
  </si>
  <si>
    <t xml:space="preserve">IEM052</t>
  </si>
  <si>
    <t xml:space="preserve">Ud</t>
  </si>
  <si>
    <t xml:space="preserve">Pulsador empotrado, antivandálico.</t>
  </si>
  <si>
    <r>
      <rPr>
        <sz val="8.25"/>
        <color rgb="FF000000"/>
        <rFont val="Arial"/>
        <family val="2"/>
      </rPr>
      <t xml:space="preserve">Doble pulsador antivandálico, unipolar (1P), con grado de protección IP44, de intensidad asignada 10 AX, tensión asignada 250 V, gama TX44 "GIRA" formado por mecanismo para doble pulsador con efecto pulsación, con garras de fijación, gama System 55, referencia 315500 y tecla basculante doble, antivandálica con efecto pulsación, con puntos en relieve de material termoplástico color blanco acabado brillante, con grado de protección IP44, gama TX44, referencia 329566. Instalación empotrada. El precio no incluye la caja para mecanismo empotrado ni el marco embellecedor.</t>
    </r>
    <r>
      <rPr>
        <sz val="8.25"/>
        <color rgb="FF000000"/>
        <rFont val="Arial"/>
        <family val="2"/>
      </rPr>
      <t xml:space="preserve">
</t>
    </r>
  </si>
  <si>
    <t xml:space="preserve">Código</t>
  </si>
  <si>
    <t xml:space="preserve">Unidad</t>
  </si>
  <si>
    <t xml:space="preserve">Descripción</t>
  </si>
  <si>
    <t xml:space="preserve">Rendimiento</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</si>
  <si>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</si>
  <si>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</si>
  <si>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</si>
  <si>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mt33gir035a</t>
  </si>
  <si>
    <t xml:space="preserve">Ud</t>
  </si>
  <si>
    <t xml:space="preserve">Mecanismo para doble pulsador con efecto pulsación, con garras de fijación, gama System 55, referencia 315500 "GIRA", intensidad asignada 10 AX, tensión asignada 250 V, para empotrar.</t>
  </si>
  <si>
    <t xml:space="preserve">mt33gir816b</t>
  </si>
  <si>
    <t xml:space="preserve">Ud</t>
  </si>
  <si>
    <t xml:space="preserve">Tecla basculante doble, antivandálica con efecto pulsación, con puntos en relieve de material termoplástico color blanco acabado brillante, con grado de protección IP44, gama TX44, referencia 329566 "GIRA", con resistencia a los rayos UV y a la intemperie, para empotrar.</t>
  </si>
  <si>
    <t xml:space="preserve">Subtotal materiales:</t>
  </si>
  <si>
    <t xml:space="preserve">Mano de obra</t>
  </si>
  <si>
    <t xml:space="preserve">mo003</t>
  </si>
  <si>
    <t xml:space="preserve">h</t>
  </si>
  <si>
    <t xml:space="preserve">Oficial 1ª electricista.</t>
  </si>
  <si>
    <t xml:space="preserve">Subtotal mano de obra:</t>
  </si>
  <si>
    <t xml:space="preserve">Costes directos complementarios</t>
  </si>
  <si>
    <t xml:space="preserve">%</t>
  </si>
  <si>
    <t xml:space="preserve">Costes directos complementarios</t>
  </si>
  <si>
    <t xml:space="preserve">Coste de mantenimiento decenal: 1,76€ en los primeros 10 años.</t>
  </si>
  <si>
    <r>
      <rPr>
        <b/>
        <sz val="8.25"/>
        <color rgb="FF000000"/>
        <rFont val="Arial"/>
        <family val="2"/>
      </rPr>
      <t xml:space="preserve">Costes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</si>
</sst>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65" customWidth="1"/>
    <col min="2" max="2" width="3.74" customWidth="1"/>
    <col min="3" max="3" width="2.38" customWidth="1"/>
    <col min="4" max="4" width="5.27" customWidth="1"/>
    <col min="5" max="5" width="76.50" customWidth="1"/>
    <col min="6" max="6" width="14.11" customWidth="1"/>
    <col min="7" max="7" width="9.86" customWidth="1"/>
    <col min="8" max="8" width="9.01"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55.5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34.50" thickBot="1" customHeight="1">
      <c r="A10" s="1" t="s">
        <v>12</v>
      </c>
      <c r="B10" s="1"/>
      <c r="C10" s="10" t="s">
        <v>13</v>
      </c>
      <c r="D10" s="10"/>
      <c r="E10" s="1" t="s">
        <v>14</v>
      </c>
      <c r="F10" s="11">
        <v>1</v>
      </c>
      <c r="G10" s="12">
        <v>24.86</v>
      </c>
      <c r="H10" s="12">
        <f ca="1">ROUND(INDIRECT(ADDRESS(ROW()+(0), COLUMN()+(-2), 1))*INDIRECT(ADDRESS(ROW()+(0), COLUMN()+(-1), 1)), 2)</f>
        <v>24.86</v>
      </c>
    </row>
    <row r="11" spans="1:8" ht="45.00" thickBot="1" customHeight="1">
      <c r="A11" s="1" t="s">
        <v>15</v>
      </c>
      <c r="B11" s="1"/>
      <c r="C11" s="10" t="s">
        <v>16</v>
      </c>
      <c r="D11" s="10"/>
      <c r="E11" s="1" t="s">
        <v>17</v>
      </c>
      <c r="F11" s="13">
        <v>1</v>
      </c>
      <c r="G11" s="14">
        <v>14.4</v>
      </c>
      <c r="H11" s="14">
        <f ca="1">ROUND(INDIRECT(ADDRESS(ROW()+(0), COLUMN()+(-2), 1))*INDIRECT(ADDRESS(ROW()+(0), COLUMN()+(-1), 1)), 2)</f>
        <v>14.4</v>
      </c>
    </row>
    <row r="12" spans="1:8" ht="13.50" thickBot="1" customHeight="1">
      <c r="A12" s="15"/>
      <c r="B12" s="15"/>
      <c r="C12" s="15"/>
      <c r="D12" s="15"/>
      <c r="E12" s="15"/>
      <c r="F12" s="9" t="s">
        <v>18</v>
      </c>
      <c r="G12" s="9"/>
      <c r="H12" s="17">
        <f ca="1">ROUND(SUM(INDIRECT(ADDRESS(ROW()+(-1), COLUMN()+(0), 1)),INDIRECT(ADDRESS(ROW()+(-2), COLUMN()+(0), 1))), 2)</f>
        <v>39.26</v>
      </c>
    </row>
    <row r="13" spans="1:8" ht="13.50" thickBot="1" customHeight="1">
      <c r="A13" s="15">
        <v>2</v>
      </c>
      <c r="B13" s="15"/>
      <c r="C13" s="15"/>
      <c r="D13" s="15"/>
      <c r="E13" s="18" t="s">
        <v>19</v>
      </c>
      <c r="F13" s="18"/>
      <c r="G13" s="15"/>
      <c r="H13" s="15"/>
    </row>
    <row r="14" spans="1:8" ht="13.50" thickBot="1" customHeight="1">
      <c r="A14" s="1" t="s">
        <v>20</v>
      </c>
      <c r="B14" s="1"/>
      <c r="C14" s="10" t="s">
        <v>21</v>
      </c>
      <c r="D14" s="10"/>
      <c r="E14" s="1" t="s">
        <v>22</v>
      </c>
      <c r="F14" s="13">
        <v>0.161</v>
      </c>
      <c r="G14" s="14">
        <v>23.74</v>
      </c>
      <c r="H14" s="14">
        <f ca="1">ROUND(INDIRECT(ADDRESS(ROW()+(0), COLUMN()+(-2), 1))*INDIRECT(ADDRESS(ROW()+(0), COLUMN()+(-1), 1)), 2)</f>
        <v>3.82</v>
      </c>
    </row>
    <row r="15" spans="1:8" ht="13.50" thickBot="1" customHeight="1">
      <c r="A15" s="15"/>
      <c r="B15" s="15"/>
      <c r="C15" s="15"/>
      <c r="D15" s="15"/>
      <c r="E15" s="15"/>
      <c r="F15" s="9" t="s">
        <v>23</v>
      </c>
      <c r="G15" s="9"/>
      <c r="H15" s="17">
        <f ca="1">ROUND(SUM(INDIRECT(ADDRESS(ROW()+(-1), COLUMN()+(0), 1))), 2)</f>
        <v>3.82</v>
      </c>
    </row>
    <row r="16" spans="1:8" ht="13.50" thickBot="1" customHeight="1">
      <c r="A16" s="15">
        <v>3</v>
      </c>
      <c r="B16" s="15"/>
      <c r="C16" s="15"/>
      <c r="D16" s="15"/>
      <c r="E16" s="18" t="s">
        <v>24</v>
      </c>
      <c r="F16" s="18"/>
      <c r="G16" s="15"/>
      <c r="H16" s="15"/>
    </row>
    <row r="17" spans="1:8" ht="13.50" thickBot="1" customHeight="1">
      <c r="A17" s="19"/>
      <c r="B17" s="19"/>
      <c r="C17" s="20" t="s">
        <v>25</v>
      </c>
      <c r="D17" s="20"/>
      <c r="E17" s="19" t="s">
        <v>26</v>
      </c>
      <c r="F17" s="13">
        <v>2</v>
      </c>
      <c r="G17" s="14">
        <f ca="1">ROUND(SUM(INDIRECT(ADDRESS(ROW()+(-2), COLUMN()+(1), 1)),INDIRECT(ADDRESS(ROW()+(-5), COLUMN()+(1), 1))), 2)</f>
        <v>43.08</v>
      </c>
      <c r="H17" s="14">
        <f ca="1">ROUND(INDIRECT(ADDRESS(ROW()+(0), COLUMN()+(-2), 1))*INDIRECT(ADDRESS(ROW()+(0), COLUMN()+(-1), 1))/100, 2)</f>
        <v>0.86</v>
      </c>
    </row>
    <row r="18" spans="1:8" ht="13.50" thickBot="1" customHeight="1">
      <c r="A18" s="21" t="s">
        <v>27</v>
      </c>
      <c r="B18" s="21"/>
      <c r="C18" s="22"/>
      <c r="D18" s="22"/>
      <c r="E18" s="23"/>
      <c r="F18" s="24" t="s">
        <v>28</v>
      </c>
      <c r="G18" s="25"/>
      <c r="H18" s="26">
        <f ca="1">ROUND(SUM(INDIRECT(ADDRESS(ROW()+(-1), COLUMN()+(0), 1)),INDIRECT(ADDRESS(ROW()+(-3), COLUMN()+(0), 1)),INDIRECT(ADDRESS(ROW()+(-6), COLUMN()+(0), 1))), 2)</f>
        <v>43.94</v>
      </c>
    </row>
  </sheetData>
  <mergeCells count="31">
    <mergeCell ref="A1:H1"/>
    <mergeCell ref="B3:C3"/>
    <mergeCell ref="D3:H3"/>
    <mergeCell ref="A5:H5"/>
    <mergeCell ref="A8:B8"/>
    <mergeCell ref="C8:D8"/>
    <mergeCell ref="A9:B9"/>
    <mergeCell ref="C9:D9"/>
    <mergeCell ref="E9:F9"/>
    <mergeCell ref="A10:B10"/>
    <mergeCell ref="C10:D10"/>
    <mergeCell ref="A11:B11"/>
    <mergeCell ref="C11:D11"/>
    <mergeCell ref="A12:B12"/>
    <mergeCell ref="C12:D12"/>
    <mergeCell ref="F12:G12"/>
    <mergeCell ref="A13:B13"/>
    <mergeCell ref="C13:D13"/>
    <mergeCell ref="E13:F13"/>
    <mergeCell ref="A14:B14"/>
    <mergeCell ref="C14:D14"/>
    <mergeCell ref="A15:B15"/>
    <mergeCell ref="C15:D15"/>
    <mergeCell ref="F15:G15"/>
    <mergeCell ref="A16:B16"/>
    <mergeCell ref="C16:D16"/>
    <mergeCell ref="E16:F16"/>
    <mergeCell ref="A17:B17"/>
    <mergeCell ref="C17:D17"/>
    <mergeCell ref="A18:E18"/>
    <mergeCell ref="F18:G18"/>
  </mergeCells>
  <pageMargins left="0.147638" right="0.147638" top="0.206693" bottom="0.206693" header="0.0" footer="0.0"/>
  <pageSetup paperSize="9" orientation="portrait"/>
  <rowBreaks count="0" manualBreakCount="0">
    </rowBreaks>
</worksheet>
</file>